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OSTATE PE SITE-2021\MARTIE 2021\CAP 61\"/>
    </mc:Choice>
  </mc:AlternateContent>
  <xr:revisionPtr revIDLastSave="0" documentId="8_{9E6299C5-71C2-4907-A71A-6C532744D25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31.03" sheetId="3" r:id="rId1"/>
    <sheet name="30.03" sheetId="2" r:id="rId2"/>
    <sheet name="11.03" sheetId="1" r:id="rId3"/>
  </sheets>
  <definedNames>
    <definedName name="_xlnm.Print_Area" localSheetId="2">'11.03'!$C$1:$G$65</definedName>
    <definedName name="_xlnm.Print_Area" localSheetId="1">'30.03'!$A$1:$F$27</definedName>
    <definedName name="_xlnm.Print_Area" localSheetId="0">'31.03'!$A$1:$F$17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7" i="3"/>
  <c r="F7" i="2"/>
  <c r="F26" i="2" s="1"/>
  <c r="F39" i="1"/>
  <c r="F35" i="1"/>
  <c r="F43" i="1"/>
  <c r="F9" i="1"/>
  <c r="F25" i="1"/>
  <c r="F47" i="1"/>
  <c r="F13" i="1"/>
  <c r="F65" i="1"/>
  <c r="F62" i="1"/>
  <c r="F59" i="1"/>
  <c r="F55" i="1"/>
  <c r="F31" i="1"/>
  <c r="F21" i="1"/>
</calcChain>
</file>

<file path=xl/sharedStrings.xml><?xml version="1.0" encoding="utf-8"?>
<sst xmlns="http://schemas.openxmlformats.org/spreadsheetml/2006/main" count="159" uniqueCount="111">
  <si>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</si>
  <si>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</si>
  <si>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</si>
  <si>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</si>
  <si>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</si>
  <si>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</si>
  <si>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</si>
  <si>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</si>
  <si>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</si>
  <si>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</si>
  <si>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</si>
  <si>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</si>
  <si>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</si>
  <si>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</si>
  <si>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</si>
  <si>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</si>
  <si>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</si>
  <si>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</si>
  <si>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</si>
  <si>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</si>
  <si>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</si>
  <si>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</si>
  <si>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</si>
  <si>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</si>
  <si>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</si>
  <si>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</si>
  <si>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</si>
  <si>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</si>
  <si>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</si>
  <si>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</si>
  <si>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</si>
  <si>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</si>
  <si>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</si>
  <si>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</si>
  <si>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</si>
  <si>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</si>
  <si>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</si>
  <si>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</si>
  <si>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</si>
  <si>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</si>
  <si>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</si>
  <si>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</si>
  <si>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</si>
  <si>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</si>
  <si>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</si>
  <si>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</si>
  <si>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</si>
  <si>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</si>
  <si>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</si>
  <si>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</si>
  <si>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</si>
  <si>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</si>
  <si>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</si>
  <si>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</si>
  <si>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</si>
  <si>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</si>
  <si>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</si>
  <si>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 xml:space="preserve">INSTITUŢIA PREFECTULUI JUDEŢUL BRĂILA </t>
  </si>
  <si>
    <t>CAP. 61.01 ORDINE PUBLICA SI SIGURANTA NATIONALA</t>
  </si>
  <si>
    <t>SITUAŢIA</t>
  </si>
  <si>
    <t>plăţilor efectuate în data de 30.03.2021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</si>
  <si>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</si>
  <si>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</si>
  <si>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</si>
  <si>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</si>
  <si>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</si>
  <si>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</si>
  <si>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</si>
  <si>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OP 406</t>
  </si>
  <si>
    <t>SC UCERG SRL</t>
  </si>
  <si>
    <t>prest serv</t>
  </si>
  <si>
    <t>OP 414</t>
  </si>
  <si>
    <t>SC SORECAR SRL</t>
  </si>
  <si>
    <t>OP 407</t>
  </si>
  <si>
    <t>SC DACOLYN SRL</t>
  </si>
  <si>
    <t>OP 408</t>
  </si>
  <si>
    <t>SC RER Ecologic Service</t>
  </si>
  <si>
    <t>OP 411</t>
  </si>
  <si>
    <t>SC TELEKOM SA</t>
  </si>
  <si>
    <t>serv telefonie</t>
  </si>
  <si>
    <t>OP 418</t>
  </si>
  <si>
    <t>SC ECO SA</t>
  </si>
  <si>
    <t>serv salubritate</t>
  </si>
  <si>
    <t>OP 409</t>
  </si>
  <si>
    <t>SC PREMIER Energy T</t>
  </si>
  <si>
    <t>gaze naturale</t>
  </si>
  <si>
    <t>OP 410</t>
  </si>
  <si>
    <t>SC TINMAR ENERGY SA</t>
  </si>
  <si>
    <t>en electrica</t>
  </si>
  <si>
    <t>OP 412</t>
  </si>
  <si>
    <t>SC UNIPACT SRL</t>
  </si>
  <si>
    <t>rechizite birou</t>
  </si>
  <si>
    <t>OP 413</t>
  </si>
  <si>
    <t>INCDMP Alexandru Darabont</t>
  </si>
  <si>
    <t>sev masurare camp elrctromag</t>
  </si>
  <si>
    <t>OP 416</t>
  </si>
  <si>
    <t>POLITIA LOCALA Braila</t>
  </si>
  <si>
    <t>cv utilitati</t>
  </si>
  <si>
    <t>OP 417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</si>
  <si>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</si>
  <si>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</si>
  <si>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</si>
  <si>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</si>
  <si>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</si>
  <si>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</si>
  <si>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</si>
  <si>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</si>
  <si>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31.03.2021</t>
  </si>
  <si>
    <t>OP 421</t>
  </si>
  <si>
    <t>SC DEDEMAN SRL</t>
  </si>
  <si>
    <t>ob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</si>
</sst>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6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6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  <xf numFmtId="0" fontId="33" fillId="0" borderId="0" xfId="67" applyFont="1"/>
    <xf numFmtId="0" fontId="34" fillId="0" borderId="0" xfId="67" applyFont="1" applyAlignment="1">
      <alignment horizontal="center"/>
    </xf>
    <xf numFmtId="0" fontId="34" fillId="0" borderId="0" xfId="67" applyFont="1"/>
    <xf numFmtId="0" fontId="33" fillId="0" borderId="0" xfId="67" applyFont="1" applyAlignment="1">
      <alignment horizontal="center"/>
    </xf>
    <xf numFmtId="2" fontId="33" fillId="0" borderId="12" xfId="67" applyNumberFormat="1" applyFont="1" applyBorder="1" applyAlignment="1">
      <alignment horizontal="center" vertical="center" wrapText="1"/>
    </xf>
    <xf numFmtId="0" fontId="33" fillId="0" borderId="12" xfId="67" applyFont="1" applyBorder="1" applyAlignment="1">
      <alignment horizontal="center" vertical="center"/>
    </xf>
    <xf numFmtId="0" fontId="33" fillId="0" borderId="12" xfId="67" applyFont="1" applyBorder="1" applyAlignment="1">
      <alignment horizontal="center" vertical="top" wrapText="1"/>
    </xf>
    <xf numFmtId="0" fontId="33" fillId="0" borderId="12" xfId="67" applyFont="1" applyBorder="1" applyAlignment="1">
      <alignment horizontal="center" vertical="center" wrapText="1"/>
    </xf>
    <xf numFmtId="0" fontId="34" fillId="0" borderId="12" xfId="67" applyFont="1" applyBorder="1"/>
    <xf numFmtId="4" fontId="33" fillId="0" borderId="12" xfId="67" applyNumberFormat="1" applyFont="1" applyBorder="1"/>
    <xf numFmtId="4" fontId="34" fillId="0" borderId="12" xfId="67" applyNumberFormat="1" applyFont="1" applyBorder="1"/>
    <xf numFmtId="0" fontId="34" fillId="0" borderId="12" xfId="67" applyFont="1" applyBorder="1" applyAlignment="1">
      <alignment vertical="center"/>
    </xf>
    <xf numFmtId="0" fontId="34" fillId="0" borderId="12" xfId="67" applyFont="1" applyBorder="1" applyAlignment="1">
      <alignment vertical="top" wrapText="1"/>
    </xf>
    <xf numFmtId="0" fontId="35" fillId="0" borderId="12" xfId="67" applyFont="1" applyBorder="1"/>
    <xf numFmtId="3" fontId="34" fillId="0" borderId="12" xfId="67" applyNumberFormat="1" applyFont="1" applyBorder="1"/>
    <xf numFmtId="0" fontId="35" fillId="0" borderId="12" xfId="67" applyFont="1" applyBorder="1" applyAlignment="1">
      <alignment wrapText="1"/>
    </xf>
    <xf numFmtId="3" fontId="35" fillId="0" borderId="12" xfId="67" applyNumberFormat="1" applyFont="1" applyBorder="1"/>
    <xf numFmtId="0" fontId="34" fillId="0" borderId="12" xfId="67" applyFont="1" applyBorder="1" applyAlignment="1">
      <alignment vertical="center" wrapText="1"/>
    </xf>
    <xf numFmtId="0" fontId="33" fillId="0" borderId="12" xfId="67" applyFont="1" applyBorder="1"/>
    <xf numFmtId="3" fontId="34" fillId="0" borderId="0" xfId="67" applyNumberFormat="1" applyFont="1"/>
  </cellXfs>
  <cellStyles count="8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 2" xfId="49" xr:uid="{00000000-0005-0000-0000-000030000000}"/>
    <cellStyle name="Calculation 2" xfId="50" xr:uid="{00000000-0005-0000-0000-000031000000}"/>
    <cellStyle name="Check Cell 2" xfId="51" xr:uid="{00000000-0005-0000-0000-000032000000}"/>
    <cellStyle name="Comma 2" xfId="52" xr:uid="{00000000-0005-0000-0000-000033000000}"/>
    <cellStyle name="Comma 2 2" xfId="53" xr:uid="{00000000-0005-0000-0000-000034000000}"/>
    <cellStyle name="Explanatory Text 2" xfId="54" xr:uid="{00000000-0005-0000-0000-000035000000}"/>
    <cellStyle name="Good 2" xfId="55" xr:uid="{00000000-0005-0000-0000-000036000000}"/>
    <cellStyle name="Heading" xfId="56" xr:uid="{00000000-0005-0000-0000-000037000000}"/>
    <cellStyle name="Heading 1 2" xfId="57" xr:uid="{00000000-0005-0000-0000-000038000000}"/>
    <cellStyle name="Heading 2 2" xfId="58" xr:uid="{00000000-0005-0000-0000-000039000000}"/>
    <cellStyle name="Heading 3 2" xfId="59" xr:uid="{00000000-0005-0000-0000-00003A000000}"/>
    <cellStyle name="Heading 4 2" xfId="60" xr:uid="{00000000-0005-0000-0000-00003B000000}"/>
    <cellStyle name="Heading1" xfId="61" xr:uid="{00000000-0005-0000-0000-00003C000000}"/>
    <cellStyle name="Input 2" xfId="62" xr:uid="{00000000-0005-0000-0000-00003D000000}"/>
    <cellStyle name="Linked Cell 2" xfId="63" xr:uid="{00000000-0005-0000-0000-00003E000000}"/>
    <cellStyle name="Neutral 2" xfId="64" xr:uid="{00000000-0005-0000-0000-00003F000000}"/>
    <cellStyle name="Normal" xfId="0" builtinId="0"/>
    <cellStyle name="Normal 2" xfId="65" xr:uid="{00000000-0005-0000-0000-000041000000}"/>
    <cellStyle name="Normal 2 2" xfId="66" xr:uid="{00000000-0005-0000-0000-000042000000}"/>
    <cellStyle name="Normal 2 3" xfId="67" xr:uid="{00000000-0005-0000-0000-000043000000}"/>
    <cellStyle name="Normal 2_macheta" xfId="68" xr:uid="{00000000-0005-0000-0000-000044000000}"/>
    <cellStyle name="Normal 3" xfId="69" xr:uid="{00000000-0005-0000-0000-000045000000}"/>
    <cellStyle name="Normal 3 2" xfId="70" xr:uid="{00000000-0005-0000-0000-000046000000}"/>
    <cellStyle name="Normal 3_macheta" xfId="71" xr:uid="{00000000-0005-0000-0000-000047000000}"/>
    <cellStyle name="Normal 4" xfId="72" xr:uid="{00000000-0005-0000-0000-000048000000}"/>
    <cellStyle name="Normal 5" xfId="73" xr:uid="{00000000-0005-0000-0000-000049000000}"/>
    <cellStyle name="Note 2" xfId="74" xr:uid="{00000000-0005-0000-0000-00004A000000}"/>
    <cellStyle name="Output 2" xfId="75" xr:uid="{00000000-0005-0000-0000-00004B000000}"/>
    <cellStyle name="Result" xfId="76" xr:uid="{00000000-0005-0000-0000-00004C000000}"/>
    <cellStyle name="Result2" xfId="77" xr:uid="{00000000-0005-0000-0000-00004D000000}"/>
    <cellStyle name="Title 2" xfId="78" xr:uid="{00000000-0005-0000-0000-00004E000000}"/>
    <cellStyle name="Total" xfId="79" builtinId="25" customBuiltin="1"/>
    <cellStyle name="Total 2" xfId="80" xr:uid="{00000000-0005-0000-0000-000050000000}"/>
    <cellStyle name="Warning Text 2" xfId="81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93B05-740A-4D1B-9D0D-AA2514C20263}">
  <dimension ref="A1:K18"/>
  <sheetViews>
    <sheetView workbookViewId="0">
      <selection activeCell="D10" sqref="D10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57</v>
      </c>
      <c r="B2" s="46"/>
      <c r="C2" s="46"/>
      <c r="D2" s="46"/>
      <c r="E2" s="47"/>
    </row>
    <row r="3" spans="1:6" ht="15">
      <c r="A3" s="46" t="s">
        <v>58</v>
      </c>
      <c r="B3" s="46"/>
      <c r="C3" s="46"/>
      <c r="D3" s="46"/>
      <c r="E3" s="46"/>
    </row>
    <row r="4" spans="1:6" ht="15">
      <c r="A4" s="49" t="s">
        <v>59</v>
      </c>
      <c r="B4" s="49"/>
      <c r="C4" s="49"/>
      <c r="D4" s="49"/>
      <c r="E4" s="49"/>
      <c r="F4" s="47"/>
    </row>
    <row r="5" spans="1:6" ht="15">
      <c r="A5" s="49" t="s">
        <v>107</v>
      </c>
      <c r="B5" s="49"/>
      <c r="C5" s="49"/>
      <c r="D5" s="49"/>
      <c r="E5" s="49"/>
      <c r="F5" s="47"/>
    </row>
    <row r="6" spans="1:6" ht="60">
      <c r="A6" s="50" t="s">
        <v>61</v>
      </c>
      <c r="B6" s="51" t="s">
        <v>62</v>
      </c>
      <c r="C6" s="52" t="s">
        <v>63</v>
      </c>
      <c r="D6" s="53" t="s">
        <v>64</v>
      </c>
      <c r="E6" s="51" t="s">
        <v>65</v>
      </c>
      <c r="F6" s="53" t="s">
        <v>66</v>
      </c>
    </row>
    <row r="7" spans="1:6" ht="15">
      <c r="A7" s="54">
        <v>1</v>
      </c>
      <c r="B7" s="54" t="s">
        <v>67</v>
      </c>
      <c r="C7" s="54"/>
      <c r="D7" s="54"/>
      <c r="E7" s="54"/>
      <c r="F7" s="55">
        <f>SUM(F8:F9)</f>
        <v>994.16</v>
      </c>
    </row>
    <row r="8" spans="1:6">
      <c r="A8" s="54"/>
      <c r="B8" s="54"/>
      <c r="C8" s="54" t="s">
        <v>108</v>
      </c>
      <c r="D8" s="54" t="s">
        <v>109</v>
      </c>
      <c r="E8" s="54" t="s">
        <v>110</v>
      </c>
      <c r="F8" s="56">
        <v>994.16</v>
      </c>
    </row>
    <row r="9" spans="1:6">
      <c r="A9" s="54"/>
      <c r="B9" s="54"/>
      <c r="C9" s="54"/>
      <c r="D9" s="54"/>
      <c r="E9" s="54"/>
      <c r="F9" s="56"/>
    </row>
    <row r="10" spans="1:6" ht="57">
      <c r="A10" s="57"/>
      <c r="B10" s="58" t="s">
        <v>99</v>
      </c>
      <c r="C10" s="58"/>
      <c r="D10" s="58"/>
      <c r="E10" s="59"/>
      <c r="F10" s="60">
        <v>0</v>
      </c>
    </row>
    <row r="11" spans="1:6" ht="28.5">
      <c r="A11" s="57"/>
      <c r="B11" s="58"/>
      <c r="C11" s="58"/>
      <c r="D11" s="58"/>
      <c r="E11" s="61" t="s">
        <v>100</v>
      </c>
      <c r="F11" s="62">
        <v>0</v>
      </c>
    </row>
    <row r="12" spans="1:6" ht="57">
      <c r="A12" s="57"/>
      <c r="B12" s="63" t="s">
        <v>101</v>
      </c>
      <c r="C12" s="63"/>
      <c r="D12" s="63"/>
      <c r="E12" s="54"/>
      <c r="F12" s="62">
        <v>0</v>
      </c>
    </row>
    <row r="13" spans="1:6">
      <c r="A13" s="63"/>
      <c r="B13" s="57" t="s">
        <v>102</v>
      </c>
      <c r="C13" s="57"/>
      <c r="D13" s="57"/>
      <c r="E13" s="54"/>
      <c r="F13" s="62">
        <v>0</v>
      </c>
    </row>
    <row r="14" spans="1:6" ht="28.5">
      <c r="A14" s="63"/>
      <c r="B14" s="57"/>
      <c r="C14" s="57"/>
      <c r="D14" s="57"/>
      <c r="E14" s="61" t="s">
        <v>103</v>
      </c>
      <c r="F14" s="62">
        <v>0</v>
      </c>
    </row>
    <row r="15" spans="1:6">
      <c r="A15" s="54"/>
      <c r="B15" s="54" t="s">
        <v>104</v>
      </c>
      <c r="C15" s="54"/>
      <c r="D15" s="54"/>
      <c r="E15" s="54"/>
      <c r="F15" s="62">
        <v>0</v>
      </c>
    </row>
    <row r="16" spans="1:6" ht="15">
      <c r="A16" s="54"/>
      <c r="B16" s="64" t="s">
        <v>105</v>
      </c>
      <c r="C16" s="64"/>
      <c r="D16" s="64"/>
      <c r="E16" s="54"/>
      <c r="F16" s="55">
        <f>SUM(F7+F10+F12+F13+F15)</f>
        <v>994.16</v>
      </c>
    </row>
    <row r="17" spans="6:11">
      <c r="F17" s="65"/>
      <c r="K17" s="48" t="s">
        <v>106</v>
      </c>
    </row>
    <row r="18" spans="6:11">
      <c r="F18" s="65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47337-46AA-43FD-87BB-1F982AE04559}">
  <dimension ref="A1:K28"/>
  <sheetViews>
    <sheetView workbookViewId="0">
      <selection activeCell="H12" sqref="H12"/>
    </sheetView>
  </sheetViews>
  <sheetFormatPr defaultRowHeight="14.25"/>
  <cols>
    <col min="1" max="1" width="4.7109375" style="48" customWidth="1"/>
    <col min="2" max="2" width="34.28515625" style="48" customWidth="1"/>
    <col min="3" max="3" width="15.42578125" style="48" customWidth="1"/>
    <col min="4" max="4" width="38" style="48" customWidth="1"/>
    <col min="5" max="5" width="33.7109375" style="48" customWidth="1"/>
    <col min="6" max="6" width="11.7109375" style="48" customWidth="1"/>
    <col min="7" max="7" width="9.140625" style="48" customWidth="1"/>
    <col min="8" max="16384" width="9.140625" style="48"/>
  </cols>
  <sheetData>
    <row r="1" spans="1:6" ht="15">
      <c r="A1" s="46" t="s">
        <v>31</v>
      </c>
      <c r="B1" s="46"/>
      <c r="C1" s="46"/>
      <c r="D1" s="46"/>
      <c r="E1" s="47"/>
    </row>
    <row r="2" spans="1:6" ht="15">
      <c r="A2" s="46" t="s">
        <v>57</v>
      </c>
      <c r="B2" s="46"/>
      <c r="C2" s="46"/>
      <c r="D2" s="46"/>
      <c r="E2" s="47"/>
    </row>
    <row r="3" spans="1:6" ht="15">
      <c r="A3" s="46" t="s">
        <v>58</v>
      </c>
      <c r="B3" s="46"/>
      <c r="C3" s="46"/>
      <c r="D3" s="46"/>
      <c r="E3" s="46"/>
    </row>
    <row r="4" spans="1:6" ht="15">
      <c r="A4" s="49" t="s">
        <v>59</v>
      </c>
      <c r="B4" s="49"/>
      <c r="C4" s="49"/>
      <c r="D4" s="49"/>
      <c r="E4" s="49"/>
      <c r="F4" s="47"/>
    </row>
    <row r="5" spans="1:6" ht="15">
      <c r="A5" s="49" t="s">
        <v>60</v>
      </c>
      <c r="B5" s="49"/>
      <c r="C5" s="49"/>
      <c r="D5" s="49"/>
      <c r="E5" s="49"/>
      <c r="F5" s="47"/>
    </row>
    <row r="6" spans="1:6" ht="60">
      <c r="A6" s="50" t="s">
        <v>61</v>
      </c>
      <c r="B6" s="51" t="s">
        <v>62</v>
      </c>
      <c r="C6" s="52" t="s">
        <v>63</v>
      </c>
      <c r="D6" s="53" t="s">
        <v>64</v>
      </c>
      <c r="E6" s="51" t="s">
        <v>65</v>
      </c>
      <c r="F6" s="53" t="s">
        <v>66</v>
      </c>
    </row>
    <row r="7" spans="1:6" ht="15">
      <c r="A7" s="54">
        <v>1</v>
      </c>
      <c r="B7" s="54" t="s">
        <v>67</v>
      </c>
      <c r="C7" s="54"/>
      <c r="D7" s="54"/>
      <c r="E7" s="54"/>
      <c r="F7" s="55">
        <f>SUM(F8:F19)</f>
        <v>17342</v>
      </c>
    </row>
    <row r="8" spans="1:6">
      <c r="A8" s="54"/>
      <c r="B8" s="54"/>
      <c r="C8" s="54" t="s">
        <v>68</v>
      </c>
      <c r="D8" s="54" t="s">
        <v>69</v>
      </c>
      <c r="E8" s="54" t="s">
        <v>70</v>
      </c>
      <c r="F8" s="56">
        <v>99.96</v>
      </c>
    </row>
    <row r="9" spans="1:6">
      <c r="A9" s="54"/>
      <c r="B9" s="54"/>
      <c r="C9" s="54" t="s">
        <v>71</v>
      </c>
      <c r="D9" s="54" t="s">
        <v>72</v>
      </c>
      <c r="E9" s="54" t="s">
        <v>70</v>
      </c>
      <c r="F9" s="56">
        <v>3993.4</v>
      </c>
    </row>
    <row r="10" spans="1:6">
      <c r="A10" s="54"/>
      <c r="B10" s="54"/>
      <c r="C10" s="54" t="s">
        <v>73</v>
      </c>
      <c r="D10" s="54" t="s">
        <v>74</v>
      </c>
      <c r="E10" s="54" t="s">
        <v>70</v>
      </c>
      <c r="F10" s="56">
        <v>100</v>
      </c>
    </row>
    <row r="11" spans="1:6">
      <c r="A11" s="54"/>
      <c r="B11" s="54"/>
      <c r="C11" s="54" t="s">
        <v>75</v>
      </c>
      <c r="D11" s="54" t="s">
        <v>76</v>
      </c>
      <c r="E11" s="54" t="s">
        <v>70</v>
      </c>
      <c r="F11" s="56">
        <v>3778.25</v>
      </c>
    </row>
    <row r="12" spans="1:6">
      <c r="A12" s="54"/>
      <c r="B12" s="54"/>
      <c r="C12" s="54" t="s">
        <v>77</v>
      </c>
      <c r="D12" s="54" t="s">
        <v>78</v>
      </c>
      <c r="E12" s="54" t="s">
        <v>79</v>
      </c>
      <c r="F12" s="56">
        <v>11.82</v>
      </c>
    </row>
    <row r="13" spans="1:6">
      <c r="A13" s="54"/>
      <c r="B13" s="54"/>
      <c r="C13" s="54" t="s">
        <v>80</v>
      </c>
      <c r="D13" s="54" t="s">
        <v>81</v>
      </c>
      <c r="E13" s="54" t="s">
        <v>82</v>
      </c>
      <c r="F13" s="56">
        <v>497.22</v>
      </c>
    </row>
    <row r="14" spans="1:6">
      <c r="A14" s="54"/>
      <c r="B14" s="54"/>
      <c r="C14" s="54" t="s">
        <v>83</v>
      </c>
      <c r="D14" s="54" t="s">
        <v>84</v>
      </c>
      <c r="E14" s="54" t="s">
        <v>85</v>
      </c>
      <c r="F14" s="56">
        <v>4390.8999999999996</v>
      </c>
    </row>
    <row r="15" spans="1:6">
      <c r="A15" s="54"/>
      <c r="B15" s="54"/>
      <c r="C15" s="54" t="s">
        <v>86</v>
      </c>
      <c r="D15" s="54" t="s">
        <v>87</v>
      </c>
      <c r="E15" s="54" t="s">
        <v>88</v>
      </c>
      <c r="F15" s="56">
        <v>1843.21</v>
      </c>
    </row>
    <row r="16" spans="1:6">
      <c r="A16" s="54"/>
      <c r="B16" s="54"/>
      <c r="C16" s="54" t="s">
        <v>89</v>
      </c>
      <c r="D16" s="54" t="s">
        <v>90</v>
      </c>
      <c r="E16" s="54" t="s">
        <v>91</v>
      </c>
      <c r="F16" s="56">
        <v>324.27999999999997</v>
      </c>
    </row>
    <row r="17" spans="1:11">
      <c r="A17" s="54"/>
      <c r="B17" s="54"/>
      <c r="C17" s="54" t="s">
        <v>92</v>
      </c>
      <c r="D17" s="54" t="s">
        <v>93</v>
      </c>
      <c r="E17" s="54" t="s">
        <v>94</v>
      </c>
      <c r="F17" s="56">
        <v>952</v>
      </c>
    </row>
    <row r="18" spans="1:11">
      <c r="A18" s="54"/>
      <c r="B18" s="54"/>
      <c r="C18" s="54" t="s">
        <v>95</v>
      </c>
      <c r="D18" s="54" t="s">
        <v>96</v>
      </c>
      <c r="E18" s="54" t="s">
        <v>97</v>
      </c>
      <c r="F18" s="56">
        <v>301.60000000000002</v>
      </c>
    </row>
    <row r="19" spans="1:11">
      <c r="A19" s="54"/>
      <c r="B19" s="54"/>
      <c r="C19" s="54" t="s">
        <v>98</v>
      </c>
      <c r="D19" s="54" t="s">
        <v>96</v>
      </c>
      <c r="E19" s="54" t="s">
        <v>97</v>
      </c>
      <c r="F19" s="56">
        <v>1049.3599999999999</v>
      </c>
    </row>
    <row r="20" spans="1:11" ht="57">
      <c r="A20" s="57"/>
      <c r="B20" s="58" t="s">
        <v>99</v>
      </c>
      <c r="C20" s="58"/>
      <c r="D20" s="58"/>
      <c r="E20" s="59"/>
      <c r="F20" s="60">
        <v>0</v>
      </c>
    </row>
    <row r="21" spans="1:11" ht="28.5">
      <c r="A21" s="57"/>
      <c r="B21" s="58"/>
      <c r="C21" s="58"/>
      <c r="D21" s="58"/>
      <c r="E21" s="61" t="s">
        <v>100</v>
      </c>
      <c r="F21" s="62">
        <v>0</v>
      </c>
    </row>
    <row r="22" spans="1:11" ht="57">
      <c r="A22" s="57"/>
      <c r="B22" s="63" t="s">
        <v>101</v>
      </c>
      <c r="C22" s="63"/>
      <c r="D22" s="63"/>
      <c r="E22" s="54"/>
      <c r="F22" s="62">
        <v>0</v>
      </c>
    </row>
    <row r="23" spans="1:11">
      <c r="A23" s="63"/>
      <c r="B23" s="57" t="s">
        <v>102</v>
      </c>
      <c r="C23" s="57"/>
      <c r="D23" s="57"/>
      <c r="E23" s="54"/>
      <c r="F23" s="62">
        <v>0</v>
      </c>
    </row>
    <row r="24" spans="1:11" ht="28.5">
      <c r="A24" s="63"/>
      <c r="B24" s="57"/>
      <c r="C24" s="57"/>
      <c r="D24" s="57"/>
      <c r="E24" s="61" t="s">
        <v>103</v>
      </c>
      <c r="F24" s="62">
        <v>0</v>
      </c>
    </row>
    <row r="25" spans="1:11">
      <c r="A25" s="54"/>
      <c r="B25" s="54" t="s">
        <v>104</v>
      </c>
      <c r="C25" s="54"/>
      <c r="D25" s="54"/>
      <c r="E25" s="54"/>
      <c r="F25" s="62">
        <v>0</v>
      </c>
    </row>
    <row r="26" spans="1:11" ht="15">
      <c r="A26" s="54"/>
      <c r="B26" s="64" t="s">
        <v>105</v>
      </c>
      <c r="C26" s="64"/>
      <c r="D26" s="64"/>
      <c r="E26" s="54"/>
      <c r="F26" s="55">
        <f>SUM(F7+F20+F22+F23+F25)</f>
        <v>17342</v>
      </c>
    </row>
    <row r="27" spans="1:11">
      <c r="F27" s="65"/>
      <c r="K27" s="48" t="s">
        <v>106</v>
      </c>
    </row>
    <row r="28" spans="1:11">
      <c r="F28" s="65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65"/>
  <sheetViews>
    <sheetView tabSelected="1" topLeftCell="C1" workbookViewId="0">
      <selection activeCell="J13" sqref="J13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/>
      <c r="H2" s="42"/>
    </row>
    <row r="3" spans="3:8">
      <c r="C3" s="1" t="s">
        <v>48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44266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119791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119791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5594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7729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5594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12334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12334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22444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22444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4825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4825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3090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3090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31.03</vt:lpstr>
      <vt:lpstr>30.03</vt:lpstr>
      <vt:lpstr>11.03</vt:lpstr>
      <vt:lpstr>'11.03'!Print_Area</vt:lpstr>
      <vt:lpstr>'30.03'!Print_Area</vt:lpstr>
      <vt:lpstr>'31.03'!Print_Area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SISTER</cp:lastModifiedBy>
  <cp:lastPrinted>2020-01-28T10:16:21Z</cp:lastPrinted>
  <dcterms:created xsi:type="dcterms:W3CDTF">2016-01-19T13:06:09Z</dcterms:created>
  <dcterms:modified xsi:type="dcterms:W3CDTF">2021-11-03T07:54:24Z</dcterms:modified>
</cp:coreProperties>
</file>